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65" yWindow="6195" windowWidth="8070" windowHeight="6210" tabRatio="799" firstSheet="1" activeTab="1"/>
  </bookViews>
  <sheets>
    <sheet name="2.41" sheetId="6" state="hidden" r:id="rId1"/>
    <sheet name="2.18" sheetId="15" r:id="rId2"/>
  </sheets>
  <calcPr calcId="145621"/>
</workbook>
</file>

<file path=xl/calcChain.xml><?xml version="1.0" encoding="utf-8"?>
<calcChain xmlns="http://schemas.openxmlformats.org/spreadsheetml/2006/main">
  <c r="H60" i="15" l="1"/>
  <c r="H59" i="15"/>
  <c r="I66" i="15"/>
  <c r="I65" i="15"/>
  <c r="I63" i="15"/>
  <c r="I62" i="15"/>
  <c r="I17" i="15"/>
  <c r="I12" i="15"/>
  <c r="H23" i="15"/>
  <c r="H24" i="15" s="1"/>
  <c r="H25" i="15" s="1"/>
  <c r="H26" i="15" s="1"/>
  <c r="I26" i="15" s="1"/>
  <c r="H18" i="15"/>
  <c r="H19" i="15" s="1"/>
  <c r="H20" i="15" s="1"/>
  <c r="I20" i="15" s="1"/>
  <c r="H13" i="15"/>
  <c r="H14" i="15" s="1"/>
  <c r="H15" i="15" s="1"/>
  <c r="I15" i="15" s="1"/>
  <c r="I15" i="6"/>
  <c r="G15" i="6"/>
  <c r="F15" i="6"/>
  <c r="E15" i="6"/>
  <c r="D15" i="6"/>
  <c r="G12" i="6"/>
  <c r="I12" i="6"/>
  <c r="E14" i="6"/>
  <c r="G10" i="6"/>
  <c r="I14" i="6"/>
  <c r="I10" i="6"/>
  <c r="I59" i="15" l="1"/>
  <c r="I60" i="15"/>
  <c r="I18" i="15"/>
  <c r="I23" i="15"/>
  <c r="I13" i="15"/>
  <c r="I24" i="15"/>
  <c r="I14" i="15"/>
  <c r="I19" i="15"/>
  <c r="I25" i="15"/>
</calcChain>
</file>

<file path=xl/comments1.xml><?xml version="1.0" encoding="utf-8"?>
<comments xmlns="http://schemas.openxmlformats.org/spreadsheetml/2006/main">
  <authors>
    <author>ignatyeva_og</author>
  </authors>
  <commentList>
    <comment ref="G10" authorId="0">
      <text>
        <r>
          <rPr>
            <sz val="9"/>
            <color indexed="81"/>
            <rFont val="Tahoma"/>
            <charset val="1"/>
          </rPr>
          <t xml:space="preserve">стр.55 выписки
</t>
        </r>
      </text>
    </comment>
  </commentList>
</comments>
</file>

<file path=xl/sharedStrings.xml><?xml version="1.0" encoding="utf-8"?>
<sst xmlns="http://schemas.openxmlformats.org/spreadsheetml/2006/main" count="171" uniqueCount="124">
  <si>
    <t>Наименование</t>
  </si>
  <si>
    <t>Выпадающие доходы от предоставления льгот по технологическому присоединению  на 2018 год</t>
  </si>
  <si>
    <t>Форма № 2.41</t>
  </si>
  <si>
    <t>до 15 кВт</t>
  </si>
  <si>
    <t>до 150 кВт Выпадающие доходы, связанные с реализацией Федерального закона от 20.04.2014 №83-ФЗ***</t>
  </si>
  <si>
    <t>от 15 кВт до 150 кВт</t>
  </si>
  <si>
    <t>Итого утверждено</t>
  </si>
  <si>
    <t>Экономически обоснованные расходы, тыс.руб.</t>
  </si>
  <si>
    <t>Плановые доходы от ТП, тыс.руб.</t>
  </si>
  <si>
    <t>Выпадающие доходы, тыс.руб.</t>
  </si>
  <si>
    <t>% за обслуживание заемных средств, связанных с рассрочкой платежа, тыс.руб.</t>
  </si>
  <si>
    <t>2016 год</t>
  </si>
  <si>
    <t>Учтено в ТБР, 2016 год</t>
  </si>
  <si>
    <t> х</t>
  </si>
  <si>
    <t>х </t>
  </si>
  <si>
    <t>2018 год</t>
  </si>
  <si>
    <t>Учтено в ТБР, 2018 год</t>
  </si>
  <si>
    <t>Итого:</t>
  </si>
  <si>
    <t xml:space="preserve">Категория присоединения </t>
  </si>
  <si>
    <t>Ед. изм.</t>
  </si>
  <si>
    <t>Ставка платы по категориям надежности, руб., без НДС</t>
  </si>
  <si>
    <t>Ставка платы*</t>
  </si>
  <si>
    <t>Диапазон мощности, кВт</t>
  </si>
  <si>
    <t>Уровень напряжения в точке присоединения, кВ</t>
  </si>
  <si>
    <t>I</t>
  </si>
  <si>
    <t>II</t>
  </si>
  <si>
    <t>III</t>
  </si>
  <si>
    <t>руб./кВт.</t>
  </si>
  <si>
    <t xml:space="preserve">Разработка сетевой организацией проектной документации по строительству "последней мили" </t>
  </si>
  <si>
    <t>руб./шт.</t>
  </si>
  <si>
    <t>руб./кВт</t>
  </si>
  <si>
    <t>руб./км</t>
  </si>
  <si>
    <t>2017 год</t>
  </si>
  <si>
    <t>Учтено в ТБР, 2017 год</t>
  </si>
  <si>
    <t>Дата и № принятия тарифного решения, дата публикации, источник публикации</t>
  </si>
  <si>
    <t>*в случае отсутствия деления по категориям надежности</t>
  </si>
  <si>
    <t xml:space="preserve">СО 6.2059/0 (Ф№ 2.18) ТАРИФНОЕ МЕНЮ ПО ТЕХНОЛОГИЧЕСКОМУ ПРИСОЕДИНЕНИЮ  </t>
  </si>
  <si>
    <t>руб.</t>
  </si>
  <si>
    <t>временная схема</t>
  </si>
  <si>
    <t>-</t>
  </si>
  <si>
    <t>постоянная схема при напряжении 0,4 кВ</t>
  </si>
  <si>
    <t>постоянная схема при напряжении 6-10 кВ</t>
  </si>
  <si>
    <t>временная схема при напряжении 0,4 кВ</t>
  </si>
  <si>
    <t>временная схема при напряжении 6-10 кВ</t>
  </si>
  <si>
    <t>Городской населенный пункт</t>
  </si>
  <si>
    <t>Территории, не относящиеся к территориям городских населенных пунктов</t>
  </si>
  <si>
    <r>
      <t>С</t>
    </r>
    <r>
      <rPr>
        <vertAlign val="subscript"/>
        <sz val="11"/>
        <color indexed="8"/>
        <rFont val="Times New Roman"/>
        <family val="1"/>
        <charset val="204"/>
      </rPr>
      <t>1.1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 </t>
    </r>
    <r>
      <rPr>
        <sz val="11"/>
        <color indexed="8"/>
        <rFont val="Times New Roman"/>
        <family val="1"/>
        <charset val="204"/>
      </rPr>
      <t>Подготовка и выдача сетевой организацией технических условий Заявителю, в т.ч.: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</si>
  <si>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1.2</t>
    </r>
    <r>
      <rPr>
        <vertAlign val="superscript"/>
        <sz val="11"/>
        <color indexed="8"/>
        <rFont val="Times New Roman"/>
        <family val="1"/>
        <charset val="204"/>
      </rPr>
      <t xml:space="preserve"> max N</t>
    </r>
    <r>
      <rPr>
        <sz val="11"/>
        <color indexed="8"/>
        <rFont val="Times New Roman"/>
        <family val="1"/>
        <charset val="204"/>
      </rPr>
      <t xml:space="preserve"> Проверка сетевой организацией выполнения Заявителем технических условий, в т.ч.:</t>
    </r>
  </si>
  <si>
    <t>Ставки за единицу максимальной мощности на уровне напряжения ниже 35 кВ и мощности менее 8 900 кВт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строительством объектов электросетевого хозяйства («последней милей») (в ценах 2018 года)</t>
  </si>
  <si>
    <t>Выполнение сетевой организацией мероприятий, связанных со строительством "последней мили", в т.ч.:</t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</si>
  <si>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2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 </t>
    </r>
    <r>
      <rPr>
        <sz val="11"/>
        <color indexed="8"/>
        <rFont val="Times New Roman"/>
        <family val="1"/>
        <charset val="204"/>
      </rPr>
      <t xml:space="preserve"> Строительство воздушных линий, в т.ч.:</t>
    </r>
  </si>
  <si>
    <r>
      <t xml:space="preserve">С 3 </t>
    </r>
    <r>
      <rPr>
        <vertAlign val="superscript"/>
        <sz val="11"/>
        <color indexed="8"/>
        <rFont val="Times New Roman"/>
        <family val="1"/>
        <charset val="204"/>
      </rPr>
      <t xml:space="preserve">max N </t>
    </r>
    <r>
      <rPr>
        <sz val="11"/>
        <color indexed="8"/>
        <rFont val="Times New Roman"/>
        <family val="1"/>
        <charset val="204"/>
      </rPr>
      <t xml:space="preserve"> Строительство кабельных линий, в т.ч.:</t>
    </r>
  </si>
  <si>
    <r>
      <t xml:space="preserve">С 4 </t>
    </r>
    <r>
      <rPr>
        <vertAlign val="superscript"/>
        <sz val="11"/>
        <color indexed="8"/>
        <rFont val="Times New Roman"/>
        <family val="1"/>
        <charset val="204"/>
      </rPr>
      <t xml:space="preserve">max N </t>
    </r>
    <r>
      <rPr>
        <sz val="11"/>
        <color indexed="8"/>
        <rFont val="Times New Roman"/>
        <family val="1"/>
        <charset val="204"/>
      </rPr>
      <t xml:space="preserve"> Строительство пунктов секционирования</t>
    </r>
  </si>
  <si>
    <r>
      <t xml:space="preserve">С 7 </t>
    </r>
    <r>
      <rPr>
        <vertAlign val="superscript"/>
        <sz val="11"/>
        <color indexed="8"/>
        <rFont val="Times New Roman"/>
        <family val="1"/>
        <charset val="204"/>
      </rPr>
      <t xml:space="preserve">max N </t>
    </r>
    <r>
      <rPr>
        <sz val="11"/>
        <color indexed="8"/>
        <rFont val="Times New Roman"/>
        <family val="1"/>
        <charset val="204"/>
      </rPr>
      <t xml:space="preserve"> Строительство центров питания, подстанций уровнем напряжения 35 кВ и выше (ПС)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</si>
  <si>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2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N&lt;150 кВт </t>
    </r>
    <r>
      <rPr>
        <sz val="11"/>
        <color indexed="8"/>
        <rFont val="Times New Roman"/>
        <family val="1"/>
        <charset val="204"/>
      </rPr>
      <t xml:space="preserve"> Строительство воздушных линий</t>
    </r>
  </si>
  <si>
    <r>
      <t>С</t>
    </r>
    <r>
      <rPr>
        <vertAlign val="subscript"/>
        <sz val="11"/>
        <color indexed="8"/>
        <rFont val="Times New Roman"/>
        <family val="1"/>
        <charset val="204"/>
      </rPr>
      <t xml:space="preserve"> 3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N&lt;150 кВт </t>
    </r>
    <r>
      <rPr>
        <sz val="11"/>
        <color indexed="8"/>
        <rFont val="Times New Roman"/>
        <family val="1"/>
        <charset val="204"/>
      </rPr>
      <t xml:space="preserve"> Строительство кабельных линий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</si>
  <si>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4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N&lt;150 кВт </t>
    </r>
    <r>
      <rPr>
        <sz val="11"/>
        <color indexed="8"/>
        <rFont val="Times New Roman"/>
        <family val="1"/>
        <charset val="204"/>
      </rPr>
      <t xml:space="preserve"> Строительство пуктов секционирования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</si>
  <si>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5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N&lt;150 кВт </t>
    </r>
    <r>
      <rPr>
        <sz val="11"/>
        <color indexed="8"/>
        <rFont val="Times New Roman"/>
        <family val="1"/>
        <charset val="204"/>
      </rPr>
      <t xml:space="preserve"> Строительство комплектных трансформаторных подстанций (КТП), за исключением распределительных трансформаторных подстанций (РТП), с уровнем напряжения до 35 кВ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</si>
  <si>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6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N&lt;150 кВт </t>
    </r>
    <r>
      <rPr>
        <sz val="11"/>
        <color indexed="8"/>
        <rFont val="Times New Roman"/>
        <family val="1"/>
        <charset val="204"/>
      </rPr>
      <t xml:space="preserve"> Строительство распределительных трансформаторных подстанций (РТП), с уровнем напряжения до 35 кВ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</si>
  <si>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7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N&lt;150 кВт </t>
    </r>
    <r>
      <rPr>
        <sz val="11"/>
        <color indexed="8"/>
        <rFont val="Times New Roman"/>
        <family val="1"/>
        <charset val="204"/>
      </rPr>
      <t xml:space="preserve"> Строительство центров питания, подстанций уровнем напряжения 35 кВ и выше (ПС)</t>
    </r>
  </si>
  <si>
    <t>Для технологического присоединения энергопринимающих устройств потребителей максимальной мощностью до 150 кВт включительно:</t>
  </si>
  <si>
    <t>6-10кВ</t>
  </si>
  <si>
    <t>6-10 кВ</t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</si>
  <si>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 xml:space="preserve">2 </t>
    </r>
    <r>
      <rPr>
        <vertAlign val="superscript"/>
        <sz val="11"/>
        <color indexed="8"/>
        <rFont val="Times New Roman"/>
        <family val="1"/>
        <charset val="204"/>
      </rPr>
      <t xml:space="preserve">&lt;150 кВт </t>
    </r>
    <r>
      <rPr>
        <sz val="11"/>
        <color indexed="8"/>
        <rFont val="Times New Roman"/>
        <family val="1"/>
        <charset val="204"/>
      </rPr>
      <t xml:space="preserve"> Строительство воздушных линий электропередачи</t>
    </r>
  </si>
  <si>
    <r>
      <t>С</t>
    </r>
    <r>
      <rPr>
        <vertAlign val="subscript"/>
        <sz val="11"/>
        <color indexed="8"/>
        <rFont val="Times New Roman"/>
        <family val="1"/>
        <charset val="204"/>
      </rPr>
      <t xml:space="preserve"> 3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&lt;150 кВт </t>
    </r>
    <r>
      <rPr>
        <sz val="11"/>
        <color indexed="8"/>
        <rFont val="Times New Roman"/>
        <family val="1"/>
        <charset val="204"/>
      </rPr>
      <t xml:space="preserve"> Строительство кабельных линий электропередачи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</si>
  <si>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4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&lt;150 кВт </t>
    </r>
    <r>
      <rPr>
        <sz val="11"/>
        <color indexed="8"/>
        <rFont val="Times New Roman"/>
        <family val="1"/>
        <charset val="204"/>
      </rPr>
      <t xml:space="preserve"> Строительство пуктов секционирования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</si>
  <si>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6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&lt;150 кВт </t>
    </r>
    <r>
      <rPr>
        <sz val="11"/>
        <color indexed="8"/>
        <rFont val="Times New Roman"/>
        <family val="1"/>
        <charset val="204"/>
      </rPr>
      <t xml:space="preserve"> Строительство распределительных трансформаторных подстанций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</si>
  <si>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7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&lt;150 кВт </t>
    </r>
    <r>
      <rPr>
        <sz val="11"/>
        <color indexed="8"/>
        <rFont val="Times New Roman"/>
        <family val="1"/>
        <charset val="204"/>
      </rPr>
      <t xml:space="preserve"> Строительство центров питания, подстанций </t>
    </r>
  </si>
  <si>
    <r>
      <t>С</t>
    </r>
    <r>
      <rPr>
        <vertAlign val="subscript"/>
        <sz val="11"/>
        <color indexed="8"/>
        <rFont val="Times New Roman"/>
        <family val="1"/>
        <charset val="204"/>
      </rPr>
      <t>1.1</t>
    </r>
    <r>
      <rPr>
        <sz val="11"/>
        <color indexed="8"/>
        <rFont val="Times New Roman"/>
        <family val="1"/>
        <charset val="204"/>
      </rPr>
      <t xml:space="preserve"> Подготовка и выдача сетевой организацией технических условий Заявителю</t>
    </r>
  </si>
  <si>
    <r>
      <t>С</t>
    </r>
    <r>
      <rPr>
        <vertAlign val="subscript"/>
        <sz val="11"/>
        <color indexed="8"/>
        <rFont val="Times New Roman"/>
        <family val="1"/>
        <charset val="204"/>
      </rPr>
      <t>1.2</t>
    </r>
    <r>
      <rPr>
        <sz val="11"/>
        <color indexed="8"/>
        <rFont val="Times New Roman"/>
        <family val="1"/>
        <charset val="204"/>
      </rPr>
      <t xml:space="preserve"> Проверка сетевой организацией выполнения Заявителем технических условий</t>
    </r>
  </si>
  <si>
    <r>
      <t>С</t>
    </r>
    <r>
      <rPr>
        <b/>
        <vertAlign val="subscript"/>
        <sz val="11"/>
        <color indexed="8"/>
        <rFont val="Times New Roman"/>
        <family val="1"/>
        <charset val="204"/>
      </rPr>
      <t>1</t>
    </r>
    <r>
      <rPr>
        <b/>
        <sz val="11"/>
        <color indexed="8"/>
        <rFont val="Times New Roman"/>
        <family val="1"/>
        <charset val="204"/>
      </rPr>
      <t xml:space="preserve"> 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</t>
    </r>
  </si>
  <si>
    <t xml:space="preserve">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строительством объектов электросетевого хозяйства («последней милей») </t>
  </si>
  <si>
    <t>без НДС, в ценах 2018 года</t>
  </si>
  <si>
    <t>Ставки ПТП по льготным категориям потребителей</t>
  </si>
  <si>
    <t xml:space="preserve">Ставки за единицу максимальной мощности на уровне напряжения ниже 35 кВ и мощности менее 8 900 кВт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 («последней милей») </t>
  </si>
  <si>
    <t>0,4, 6-10 кВ</t>
  </si>
  <si>
    <r>
      <t>С</t>
    </r>
    <r>
      <rPr>
        <vertAlign val="subscript"/>
        <sz val="11"/>
        <color indexed="8"/>
        <rFont val="Times New Roman"/>
        <family val="1"/>
        <charset val="204"/>
      </rPr>
      <t>1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>max N</t>
    </r>
    <r>
      <rPr>
        <sz val="11"/>
        <color indexed="8"/>
        <rFont val="Times New Roman"/>
        <family val="1"/>
        <charset val="204"/>
      </rPr>
      <t xml:space="preserve"> Ставка за единицу максимальной мощности, в т.ч.:</t>
    </r>
  </si>
  <si>
    <t>Филиал ПАО "МРСК Сибири" – "Хакасэнерго"</t>
  </si>
  <si>
    <r>
      <t xml:space="preserve">С 6 </t>
    </r>
    <r>
      <rPr>
        <vertAlign val="superscript"/>
        <sz val="11"/>
        <color indexed="8"/>
        <rFont val="Times New Roman"/>
        <family val="1"/>
        <charset val="204"/>
      </rPr>
      <t xml:space="preserve">max N </t>
    </r>
    <r>
      <rPr>
        <sz val="11"/>
        <color indexed="8"/>
        <rFont val="Times New Roman"/>
        <family val="1"/>
        <charset val="204"/>
      </rPr>
      <t xml:space="preserve"> Строительство распределительных трансформаторных подстанций (РТП), с уровнем напряжения до 35 кВ, в т.ч.</t>
    </r>
  </si>
  <si>
    <r>
      <t xml:space="preserve">С 5 </t>
    </r>
    <r>
      <rPr>
        <vertAlign val="superscript"/>
        <sz val="11"/>
        <color indexed="8"/>
        <rFont val="Times New Roman"/>
        <family val="1"/>
        <charset val="204"/>
      </rPr>
      <t xml:space="preserve">max N </t>
    </r>
    <r>
      <rPr>
        <sz val="11"/>
        <color indexed="8"/>
        <rFont val="Times New Roman"/>
        <family val="1"/>
        <charset val="204"/>
      </rPr>
      <t xml:space="preserve"> Строительство комплектных трансформаторных подстанций (КТП), за исключением распределительных трансформаторных подстанций (РТП), с уровнем напряжения до 35 кВ, в т.ч.</t>
    </r>
  </si>
  <si>
    <t>Стандартизированные тарифные ставки для расчета платы за технологическое присоединение к электрическим сетям территориальных сетевых организаций Республики Хакасия с 01.01.2018 по 31.12.2018</t>
  </si>
  <si>
    <t>постоянная схема</t>
  </si>
  <si>
    <t>0,4-6,10кВ</t>
  </si>
  <si>
    <t>руб/км.</t>
  </si>
  <si>
    <r>
      <t>С 6.i</t>
    </r>
    <r>
      <rPr>
        <vertAlign val="superscript"/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 Строительство распределительных трансформаторных подстанций (РТП), с уровнем напряжения до 35 кВ, в т.ч.</t>
    </r>
  </si>
  <si>
    <t>С2.i, Строительство воздушных линий электропередачи на i-ом  уровне напряжения, в т.ч.:</t>
  </si>
  <si>
    <t>С3.i, Строительство кабельных линий электропередачи на i-ом  уровне напряжения, в т.ч.:</t>
  </si>
  <si>
    <t>С5.i, Строительство трансформаторных подстанций (ТП), за исключением распределительных трансформаторных подстанций (РТП), с уровнем напряжения до 35кВ в т.ч.:</t>
  </si>
  <si>
    <t>C2.1, Строительство воздушных линий напряжением 0,4 кВ</t>
  </si>
  <si>
    <t>С2.2, Строительство воздушных линий напряжением 6-10 кВ</t>
  </si>
  <si>
    <t>С3.1, Строительство кабельных линий напряжением 0,4 кВ</t>
  </si>
  <si>
    <t>С3.2, Строительство кабельных линий напряжением 6-10 кВ</t>
  </si>
  <si>
    <t>С4.i, Строительство пунктов секционирования:</t>
  </si>
  <si>
    <t>С5.1, Строительство однотрансформаторных ТП до 25кВА</t>
  </si>
  <si>
    <t>С5.2, Строительство однотрансформаторных ТП 25 - 100кВА</t>
  </si>
  <si>
    <t>С5.3, Строительство однотрансформаторных ТП 100 - 250кВА</t>
  </si>
  <si>
    <t>С5.4, Строительство однотрансформаторных ТП 250 - 500кВА</t>
  </si>
  <si>
    <t>С5.5, Строительство однотрансформаторных ТП 500 - 900кВА</t>
  </si>
  <si>
    <t>С5.6, Строительство двухтрансформаторных ТП до 25кВА</t>
  </si>
  <si>
    <t>С5.7, Строительство двухтрансформаторных ТП 25 - 100кВА</t>
  </si>
  <si>
    <t>С5.8, Строительство двухтрансформаторных ТП 250 - 500кВА</t>
  </si>
  <si>
    <t>С5.9, Строительство двухтрансформаторных ТП 500 - 900кВА</t>
  </si>
  <si>
    <t>С5.10, Строительство двухтрансформаторных ТП свыше 1000кВА</t>
  </si>
  <si>
    <t>С6.1, Строительство двухтрансформаторных РТП свыше 1000кВА</t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</si>
  <si>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5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&lt;150 кВт </t>
    </r>
    <r>
      <rPr>
        <sz val="11"/>
        <color indexed="8"/>
        <rFont val="Times New Roman"/>
        <family val="1"/>
        <charset val="204"/>
      </rPr>
      <t xml:space="preserve"> Строительство трансформаторных подстанций (ТП), за исключением распределительных трансформаторных подстанций (РТП), с уровнем напряжения до 35кВ</t>
    </r>
  </si>
  <si>
    <r>
      <t>С7.i</t>
    </r>
    <r>
      <rPr>
        <vertAlign val="subscript"/>
        <sz val="11"/>
        <color indexed="8"/>
        <rFont val="Times New Roman"/>
        <family val="1"/>
        <charset val="204"/>
      </rPr>
      <t>,</t>
    </r>
    <r>
      <rPr>
        <vertAlign val="superscript"/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 Строительство центров питания, подстанций уровнем напряжения 35 кВ и выше (ПС)</t>
    </r>
  </si>
  <si>
    <t>С maxN 5.1, Строительство однотрансформаторных ТП до 25кВА</t>
  </si>
  <si>
    <t>С maxN 5.2, Строительство однотрансформаторных ТП 25 - 100кВА</t>
  </si>
  <si>
    <t>С maxN 5.3, Строительство однотрансформаторных ТП 100 - 250кВА</t>
  </si>
  <si>
    <t>С maxN 5.4, Строительство однотрансформаторных ТП 250 - 500кВА</t>
  </si>
  <si>
    <t>С maxN 5.5, Строительство однотрансформаторных ТП 500 - 900кВА</t>
  </si>
  <si>
    <t>С maxN 5.6, Строительство двухтрансформаторных ТП до 25кВА</t>
  </si>
  <si>
    <t>С maxN 5.8, Строительство двухтрансформаторных ТП 250 - 500кВА</t>
  </si>
  <si>
    <t>С maxN 5.7, Строительство двухтрансформаторных ТП 25 - 100кВА</t>
  </si>
  <si>
    <t>С maxN 5.9, Строительство двухтрансформаторных ТП 500 - 900кВА</t>
  </si>
  <si>
    <t>С maxN 5.10, Строительство двухтрансформаторных ТП свыше 1000кВА</t>
  </si>
  <si>
    <t>С maxN 6.1, Строительство двухтрансформаторных РТП свыше 1000кВА</t>
  </si>
  <si>
    <t>С maxN 2.1, Строительство воздушных линий напряжением 0,4 кВ</t>
  </si>
  <si>
    <t>С maxN 2.2, Строительство воздушных линий напряжением 6-10 кВ</t>
  </si>
  <si>
    <t>С maxN 3.1, Строительство кабельных линий напряжением 0,4 кВ</t>
  </si>
  <si>
    <t>С maxN 3.2, Строительство кабельных линий напряжением 6-10 кВ</t>
  </si>
  <si>
    <t>Филиал ПАО "МРСК Сибири" -"Хакасэнерго"</t>
  </si>
  <si>
    <t>35кВ</t>
  </si>
  <si>
    <t>Приказ ГКТЭ РХ от 25.12.2017 № 9-п опубликовано на сайтеhttps://r-19.ru/authorities/disbanded/state_committee_on_tariffs_and_energy/112/4252/51696.html 28.12.2017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</si>
</sst>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0.0"/>
    <numFmt numFmtId="168" formatCode="#,##0.00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9"/>
      <color indexed="81"/>
      <name val="Tahoma"/>
      <charset val="1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vertAlign val="subscript"/>
      <sz val="11"/>
      <color indexed="8"/>
      <name val="Times New Roman"/>
      <family val="1"/>
      <charset val="204"/>
    </font>
    <font>
      <b/>
      <vertAlign val="subscript"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4.3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17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17" fillId="0" borderId="0"/>
    <xf numFmtId="0" fontId="17" fillId="0" borderId="0"/>
    <xf numFmtId="0" fontId="5" fillId="0" borderId="0"/>
    <xf numFmtId="165" fontId="1" fillId="0" borderId="0" applyFont="0" applyFill="0" applyBorder="0" applyAlignment="0" applyProtection="0"/>
  </cellStyleXfs>
  <cellXfs count="101">
    <xf numFmtId="0" fontId="0" fillId="0" borderId="0" xfId="0"/>
    <xf numFmtId="0" fontId="19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right" vertical="center"/>
    </xf>
    <xf numFmtId="4" fontId="20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 wrapText="1"/>
    </xf>
    <xf numFmtId="4" fontId="20" fillId="2" borderId="1" xfId="0" applyNumberFormat="1" applyFont="1" applyFill="1" applyBorder="1" applyAlignment="1">
      <alignment horizontal="left" vertical="center"/>
    </xf>
    <xf numFmtId="4" fontId="22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 wrapText="1"/>
    </xf>
    <xf numFmtId="4" fontId="22" fillId="0" borderId="1" xfId="0" applyNumberFormat="1" applyFont="1" applyBorder="1" applyAlignment="1">
      <alignment horizontal="right" vertical="center"/>
    </xf>
    <xf numFmtId="0" fontId="2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horizontal="justify" vertical="center" wrapText="1"/>
    </xf>
    <xf numFmtId="4" fontId="0" fillId="0" borderId="0" xfId="0" applyNumberFormat="1"/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/>
    </xf>
    <xf numFmtId="0" fontId="19" fillId="3" borderId="1" xfId="0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19" fillId="2" borderId="1" xfId="0" applyFont="1" applyFill="1" applyBorder="1" applyAlignment="1">
      <alignment horizontal="left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justify" vertical="center" wrapText="1"/>
    </xf>
    <xf numFmtId="4" fontId="19" fillId="0" borderId="1" xfId="0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0" xfId="1" applyFont="1" applyBorder="1" applyAlignment="1" applyProtection="1">
      <alignment horizontal="center" vertical="top" wrapText="1"/>
    </xf>
    <xf numFmtId="0" fontId="19" fillId="0" borderId="0" xfId="0" applyFont="1" applyBorder="1" applyAlignment="1">
      <alignment horizontal="justify" wrapText="1"/>
    </xf>
    <xf numFmtId="0" fontId="20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left" wrapText="1"/>
    </xf>
    <xf numFmtId="4" fontId="20" fillId="0" borderId="0" xfId="0" applyNumberFormat="1" applyFont="1" applyBorder="1" applyAlignment="1">
      <alignment horizontal="right" wrapText="1"/>
    </xf>
    <xf numFmtId="0" fontId="19" fillId="0" borderId="1" xfId="0" applyFont="1" applyBorder="1"/>
    <xf numFmtId="0" fontId="19" fillId="4" borderId="0" xfId="0" applyFont="1" applyFill="1"/>
    <xf numFmtId="0" fontId="19" fillId="0" borderId="0" xfId="0" applyFont="1" applyBorder="1"/>
    <xf numFmtId="0" fontId="19" fillId="0" borderId="0" xfId="0" applyFont="1" applyBorder="1" applyAlignment="1">
      <alignment wrapText="1"/>
    </xf>
    <xf numFmtId="168" fontId="20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4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7" fontId="19" fillId="0" borderId="1" xfId="0" applyNumberFormat="1" applyFont="1" applyBorder="1" applyAlignment="1">
      <alignment horizontal="center"/>
    </xf>
    <xf numFmtId="166" fontId="19" fillId="0" borderId="1" xfId="0" applyNumberFormat="1" applyFont="1" applyFill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justify" wrapText="1"/>
    </xf>
    <xf numFmtId="4" fontId="19" fillId="0" borderId="1" xfId="0" applyNumberFormat="1" applyFont="1" applyBorder="1" applyAlignment="1">
      <alignment horizont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/>
    </xf>
    <xf numFmtId="0" fontId="19" fillId="4" borderId="4" xfId="0" applyFont="1" applyFill="1" applyBorder="1" applyAlignment="1">
      <alignment horizont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4" fontId="20" fillId="0" borderId="4" xfId="0" applyNumberFormat="1" applyFont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 wrapText="1"/>
    </xf>
    <xf numFmtId="168" fontId="20" fillId="0" borderId="4" xfId="0" applyNumberFormat="1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wrapText="1"/>
    </xf>
    <xf numFmtId="0" fontId="25" fillId="4" borderId="8" xfId="0" applyFont="1" applyFill="1" applyBorder="1" applyAlignme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4" fontId="19" fillId="4" borderId="2" xfId="0" applyNumberFormat="1" applyFont="1" applyFill="1" applyBorder="1" applyAlignment="1">
      <alignment horizontal="center" vertical="center" wrapText="1"/>
    </xf>
    <xf numFmtId="4" fontId="19" fillId="4" borderId="4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19" fillId="0" borderId="1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19" fillId="0" borderId="0" xfId="0" applyFont="1" applyAlignment="1">
      <alignment horizontal="left"/>
    </xf>
    <xf numFmtId="0" fontId="24" fillId="0" borderId="1" xfId="0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</cellXfs>
  <cellStyles count="17">
    <cellStyle name="Гиперссылка" xfId="1" builtinId="8"/>
    <cellStyle name="Денежный 2" xfId="2"/>
    <cellStyle name="Обычный" xfId="0" builtinId="0"/>
    <cellStyle name="Обычный 17" xfId="3"/>
    <cellStyle name="Обычный 2" xfId="4"/>
    <cellStyle name="Обычный 2 2" xfId="5"/>
    <cellStyle name="Обычный 2 3" xfId="6"/>
    <cellStyle name="Обычный 2 4" xfId="7"/>
    <cellStyle name="Обычный 3" xfId="8"/>
    <cellStyle name="Обычный 3 2" xfId="9"/>
    <cellStyle name="Обычный 3 3" xfId="10"/>
    <cellStyle name="Обычный 5" xfId="11"/>
    <cellStyle name="Обычный 7" xfId="12"/>
    <cellStyle name="Обычный 8" xfId="13"/>
    <cellStyle name="Обычный 9" xfId="14"/>
    <cellStyle name="Стиль 1" xfId="15"/>
    <cellStyle name="Финансовый 2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6"/>
  <sheetViews>
    <sheetView workbookViewId="0">
      <selection activeCell="H24" sqref="H24"/>
    </sheetView>
  </sheetViews>
  <sheetFormatPr defaultRowHeight="15" x14ac:dyDescent="0.25"/>
  <cols>
    <col min="1" max="1" width="31.5703125" customWidth="1"/>
    <col min="2" max="2" width="15.5703125" customWidth="1"/>
    <col min="3" max="3" width="13.7109375" customWidth="1"/>
    <col min="4" max="5" width="13" customWidth="1"/>
    <col min="6" max="6" width="15.140625" customWidth="1"/>
    <col min="7" max="7" width="14" customWidth="1"/>
    <col min="8" max="8" width="16.42578125" customWidth="1"/>
    <col min="9" max="9" width="17" customWidth="1"/>
  </cols>
  <sheetData>
    <row r="1" spans="1:13" ht="15.75" x14ac:dyDescent="0.25">
      <c r="A1" s="1"/>
      <c r="B1" s="1"/>
      <c r="C1" s="1"/>
      <c r="D1" s="2"/>
      <c r="E1" s="2"/>
      <c r="F1" s="1"/>
    </row>
    <row r="2" spans="1:13" x14ac:dyDescent="0.25">
      <c r="A2" s="75" t="s">
        <v>1</v>
      </c>
      <c r="B2" s="75"/>
      <c r="C2" s="75"/>
      <c r="D2" s="75"/>
      <c r="E2" s="75"/>
      <c r="F2" s="75"/>
      <c r="G2" s="75"/>
      <c r="H2" s="75"/>
    </row>
    <row r="4" spans="1:13" x14ac:dyDescent="0.25">
      <c r="A4" s="76" t="s">
        <v>121</v>
      </c>
      <c r="B4" s="76"/>
      <c r="C4" s="76"/>
      <c r="D4" s="76"/>
      <c r="E4" s="76"/>
      <c r="F4" s="76"/>
      <c r="I4" s="3" t="s">
        <v>2</v>
      </c>
    </row>
    <row r="6" spans="1:13" ht="25.5" x14ac:dyDescent="0.25">
      <c r="A6" s="77" t="s">
        <v>0</v>
      </c>
      <c r="B6" s="77" t="s">
        <v>3</v>
      </c>
      <c r="C6" s="77"/>
      <c r="D6" s="77"/>
      <c r="E6" s="78" t="s">
        <v>4</v>
      </c>
      <c r="F6" s="79"/>
      <c r="G6" s="80"/>
      <c r="H6" s="4" t="s">
        <v>5</v>
      </c>
      <c r="I6" s="81" t="s">
        <v>6</v>
      </c>
    </row>
    <row r="7" spans="1:13" ht="76.5" x14ac:dyDescent="0.25">
      <c r="A7" s="77"/>
      <c r="B7" s="4" t="s">
        <v>7</v>
      </c>
      <c r="C7" s="4" t="s">
        <v>8</v>
      </c>
      <c r="D7" s="4" t="s">
        <v>9</v>
      </c>
      <c r="E7" s="4" t="s">
        <v>7</v>
      </c>
      <c r="F7" s="4" t="s">
        <v>8</v>
      </c>
      <c r="G7" s="4" t="s">
        <v>9</v>
      </c>
      <c r="H7" s="4" t="s">
        <v>10</v>
      </c>
      <c r="I7" s="81"/>
    </row>
    <row r="8" spans="1:13" x14ac:dyDescent="0.25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</row>
    <row r="9" spans="1:13" hidden="1" x14ac:dyDescent="0.25">
      <c r="A9" s="6" t="s">
        <v>11</v>
      </c>
      <c r="B9" s="7"/>
      <c r="C9" s="7"/>
      <c r="D9" s="7"/>
      <c r="E9" s="7"/>
      <c r="F9" s="7"/>
      <c r="G9" s="8"/>
      <c r="H9" s="8"/>
      <c r="I9" s="9"/>
    </row>
    <row r="10" spans="1:13" hidden="1" x14ac:dyDescent="0.25">
      <c r="A10" s="7" t="s">
        <v>12</v>
      </c>
      <c r="B10" s="7" t="s">
        <v>13</v>
      </c>
      <c r="C10" s="7" t="s">
        <v>14</v>
      </c>
      <c r="D10" s="10">
        <v>83896.18</v>
      </c>
      <c r="E10" s="10">
        <v>9229.93</v>
      </c>
      <c r="F10" s="10">
        <v>4614.96</v>
      </c>
      <c r="G10" s="11">
        <f>E10-F10</f>
        <v>4614.97</v>
      </c>
      <c r="H10" s="8"/>
      <c r="I10" s="12">
        <f>D10+G10</f>
        <v>88511.15</v>
      </c>
      <c r="M10" s="22"/>
    </row>
    <row r="11" spans="1:13" x14ac:dyDescent="0.25">
      <c r="A11" s="6" t="s">
        <v>32</v>
      </c>
      <c r="B11" s="7"/>
      <c r="C11" s="7"/>
      <c r="D11" s="7"/>
      <c r="E11" s="7"/>
      <c r="F11" s="7"/>
      <c r="G11" s="8"/>
      <c r="H11" s="8"/>
      <c r="I11" s="9"/>
      <c r="M11" s="22"/>
    </row>
    <row r="12" spans="1:13" x14ac:dyDescent="0.25">
      <c r="A12" s="7" t="s">
        <v>33</v>
      </c>
      <c r="B12" s="7" t="s">
        <v>13</v>
      </c>
      <c r="C12" s="7" t="s">
        <v>14</v>
      </c>
      <c r="D12" s="10">
        <v>-45514.19</v>
      </c>
      <c r="E12" s="10">
        <v>6098.04</v>
      </c>
      <c r="F12" s="10">
        <v>2433.096</v>
      </c>
      <c r="G12" s="11">
        <f>E12-F12</f>
        <v>3664.944</v>
      </c>
      <c r="H12" s="8"/>
      <c r="I12" s="12">
        <f>D12+G12</f>
        <v>-41849.245999999999</v>
      </c>
      <c r="M12" s="22"/>
    </row>
    <row r="13" spans="1:13" x14ac:dyDescent="0.25">
      <c r="A13" s="6" t="s">
        <v>15</v>
      </c>
      <c r="B13" s="7"/>
      <c r="C13" s="7"/>
      <c r="D13" s="13"/>
      <c r="E13" s="13"/>
      <c r="F13" s="13"/>
      <c r="G13" s="14"/>
      <c r="H13" s="14"/>
      <c r="I13" s="15"/>
    </row>
    <row r="14" spans="1:13" x14ac:dyDescent="0.25">
      <c r="A14" s="7" t="s">
        <v>16</v>
      </c>
      <c r="B14" s="7" t="s">
        <v>13</v>
      </c>
      <c r="C14" s="7" t="s">
        <v>14</v>
      </c>
      <c r="D14" s="10">
        <v>19507.13</v>
      </c>
      <c r="E14" s="10">
        <f>G14</f>
        <v>7938.83</v>
      </c>
      <c r="F14" s="10">
        <v>0</v>
      </c>
      <c r="G14" s="16">
        <v>7938.83</v>
      </c>
      <c r="H14" s="16"/>
      <c r="I14" s="12">
        <f>D14+G14</f>
        <v>27445.96</v>
      </c>
    </row>
    <row r="15" spans="1:13" x14ac:dyDescent="0.25">
      <c r="A15" s="17" t="s">
        <v>17</v>
      </c>
      <c r="B15" s="18"/>
      <c r="C15" s="19"/>
      <c r="D15" s="12">
        <f>D12+D14</f>
        <v>-26007.06</v>
      </c>
      <c r="E15" s="12">
        <f>E12+E14</f>
        <v>14036.869999999999</v>
      </c>
      <c r="F15" s="12">
        <f>F12+F14</f>
        <v>2433.096</v>
      </c>
      <c r="G15" s="12">
        <f>G12+G14</f>
        <v>11603.773999999999</v>
      </c>
      <c r="H15" s="19"/>
      <c r="I15" s="12">
        <f>I12+I14</f>
        <v>-14403.286</v>
      </c>
    </row>
    <row r="16" spans="1:13" ht="15.75" x14ac:dyDescent="0.25">
      <c r="A16" s="20"/>
      <c r="B16" s="20"/>
      <c r="C16" s="20"/>
      <c r="D16" s="20"/>
      <c r="E16" s="20"/>
      <c r="F16" s="20"/>
      <c r="G16" s="20"/>
      <c r="H16" s="20"/>
      <c r="I16" s="21"/>
    </row>
  </sheetData>
  <mergeCells count="6">
    <mergeCell ref="I6:I7"/>
    <mergeCell ref="A2:H2"/>
    <mergeCell ref="A4:F4"/>
    <mergeCell ref="A6:A7"/>
    <mergeCell ref="B6:D6"/>
    <mergeCell ref="E6:G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topLeftCell="A13" zoomScale="80" zoomScaleNormal="80" workbookViewId="0">
      <selection activeCell="B14" sqref="B14"/>
    </sheetView>
  </sheetViews>
  <sheetFormatPr defaultRowHeight="15" x14ac:dyDescent="0.25"/>
  <cols>
    <col min="1" max="1" width="19.140625" style="1" customWidth="1"/>
    <col min="2" max="2" width="133.7109375" style="1" customWidth="1"/>
    <col min="3" max="3" width="19.42578125" style="1" customWidth="1"/>
    <col min="4" max="4" width="13.7109375" style="1" customWidth="1"/>
    <col min="5" max="7" width="9.140625" style="1" customWidth="1"/>
    <col min="8" max="9" width="19.140625" style="1" customWidth="1"/>
    <col min="10" max="10" width="9.140625" style="1"/>
    <col min="11" max="11" width="53" style="1" customWidth="1"/>
    <col min="12" max="16384" width="9.140625" style="1"/>
  </cols>
  <sheetData>
    <row r="1" spans="1:9" ht="23.25" customHeight="1" x14ac:dyDescent="0.25">
      <c r="A1" s="82" t="s">
        <v>36</v>
      </c>
      <c r="B1" s="82"/>
      <c r="C1" s="82"/>
      <c r="D1" s="82"/>
      <c r="E1" s="82"/>
      <c r="F1" s="82"/>
      <c r="G1" s="82"/>
      <c r="H1" s="82"/>
      <c r="I1" s="82"/>
    </row>
    <row r="2" spans="1:9" x14ac:dyDescent="0.25">
      <c r="A2" s="82"/>
      <c r="B2" s="82"/>
      <c r="C2" s="82"/>
      <c r="D2" s="82"/>
      <c r="E2" s="82"/>
      <c r="F2" s="82"/>
      <c r="G2" s="82"/>
      <c r="H2" s="82"/>
    </row>
    <row r="3" spans="1:9" x14ac:dyDescent="0.25">
      <c r="A3" s="91" t="s">
        <v>77</v>
      </c>
      <c r="B3" s="91"/>
      <c r="C3" s="91"/>
      <c r="D3" s="91"/>
      <c r="E3" s="91"/>
      <c r="F3" s="91"/>
      <c r="G3" s="91"/>
      <c r="H3" s="91"/>
    </row>
    <row r="4" spans="1:9" x14ac:dyDescent="0.25">
      <c r="E4" s="49"/>
      <c r="F4" s="49"/>
      <c r="G4" s="74" t="s">
        <v>72</v>
      </c>
      <c r="H4" s="74"/>
      <c r="I4" s="49"/>
    </row>
    <row r="5" spans="1:9" ht="45.75" customHeight="1" x14ac:dyDescent="0.25">
      <c r="A5" s="92" t="s">
        <v>34</v>
      </c>
      <c r="B5" s="92" t="s">
        <v>18</v>
      </c>
      <c r="C5" s="92"/>
      <c r="D5" s="92" t="s">
        <v>19</v>
      </c>
      <c r="E5" s="93" t="s">
        <v>20</v>
      </c>
      <c r="F5" s="93"/>
      <c r="G5" s="93"/>
      <c r="H5" s="93" t="s">
        <v>21</v>
      </c>
      <c r="I5" s="93"/>
    </row>
    <row r="6" spans="1:9" ht="75.75" customHeight="1" x14ac:dyDescent="0.25">
      <c r="A6" s="92"/>
      <c r="B6" s="23" t="s">
        <v>22</v>
      </c>
      <c r="C6" s="23" t="s">
        <v>23</v>
      </c>
      <c r="D6" s="92"/>
      <c r="E6" s="23" t="s">
        <v>24</v>
      </c>
      <c r="F6" s="23" t="s">
        <v>25</v>
      </c>
      <c r="G6" s="23" t="s">
        <v>26</v>
      </c>
      <c r="H6" s="23" t="s">
        <v>44</v>
      </c>
      <c r="I6" s="34" t="s">
        <v>45</v>
      </c>
    </row>
    <row r="7" spans="1:9" x14ac:dyDescent="0.25">
      <c r="A7" s="24"/>
      <c r="B7" s="48"/>
      <c r="C7" s="48"/>
      <c r="D7" s="48"/>
      <c r="E7" s="48"/>
      <c r="F7" s="48"/>
      <c r="G7" s="48"/>
      <c r="H7" s="48"/>
      <c r="I7" s="48"/>
    </row>
    <row r="8" spans="1:9" x14ac:dyDescent="0.25">
      <c r="A8" s="25">
        <v>1</v>
      </c>
      <c r="B8" s="26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5">
        <v>9</v>
      </c>
    </row>
    <row r="9" spans="1:9" s="49" customFormat="1" ht="29.25" customHeight="1" x14ac:dyDescent="0.25">
      <c r="A9" s="97" t="s">
        <v>123</v>
      </c>
      <c r="B9" s="28" t="s">
        <v>73</v>
      </c>
      <c r="C9" s="29"/>
      <c r="D9" s="29" t="s">
        <v>37</v>
      </c>
      <c r="E9" s="29"/>
      <c r="F9" s="29"/>
      <c r="G9" s="29"/>
      <c r="H9" s="89">
        <v>466.1</v>
      </c>
      <c r="I9" s="90"/>
    </row>
    <row r="10" spans="1:9" s="49" customFormat="1" ht="40.5" customHeight="1" x14ac:dyDescent="0.25">
      <c r="A10" s="98"/>
      <c r="B10" s="96" t="s">
        <v>74</v>
      </c>
      <c r="C10" s="96"/>
      <c r="D10" s="96"/>
      <c r="E10" s="96"/>
      <c r="F10" s="96"/>
      <c r="G10" s="96"/>
      <c r="H10" s="96"/>
      <c r="I10" s="96"/>
    </row>
    <row r="11" spans="1:9" ht="24" customHeight="1" x14ac:dyDescent="0.25">
      <c r="A11" s="98"/>
      <c r="B11" s="38" t="s">
        <v>76</v>
      </c>
      <c r="C11" s="83" t="s">
        <v>75</v>
      </c>
      <c r="D11" s="86" t="s">
        <v>27</v>
      </c>
      <c r="E11" s="94"/>
      <c r="F11" s="94"/>
      <c r="G11" s="94"/>
      <c r="H11" s="37"/>
      <c r="I11" s="69"/>
    </row>
    <row r="12" spans="1:9" ht="18" customHeight="1" x14ac:dyDescent="0.25">
      <c r="A12" s="98"/>
      <c r="B12" s="30" t="s">
        <v>40</v>
      </c>
      <c r="C12" s="84"/>
      <c r="D12" s="87"/>
      <c r="E12" s="37"/>
      <c r="F12" s="37"/>
      <c r="G12" s="37"/>
      <c r="H12" s="67">
        <v>6.53</v>
      </c>
      <c r="I12" s="70">
        <f>H12</f>
        <v>6.53</v>
      </c>
    </row>
    <row r="13" spans="1:9" ht="18" customHeight="1" x14ac:dyDescent="0.25">
      <c r="A13" s="98"/>
      <c r="B13" s="30" t="s">
        <v>41</v>
      </c>
      <c r="C13" s="84"/>
      <c r="D13" s="87"/>
      <c r="E13" s="33"/>
      <c r="F13" s="33"/>
      <c r="G13" s="33"/>
      <c r="H13" s="67">
        <f>H12</f>
        <v>6.53</v>
      </c>
      <c r="I13" s="70">
        <f t="shared" ref="I13:I15" si="0">H13</f>
        <v>6.53</v>
      </c>
    </row>
    <row r="14" spans="1:9" ht="18" customHeight="1" x14ac:dyDescent="0.25">
      <c r="A14" s="98"/>
      <c r="B14" s="32" t="s">
        <v>42</v>
      </c>
      <c r="C14" s="84"/>
      <c r="D14" s="87"/>
      <c r="E14" s="33"/>
      <c r="F14" s="33"/>
      <c r="G14" s="33"/>
      <c r="H14" s="67">
        <f>H13</f>
        <v>6.53</v>
      </c>
      <c r="I14" s="70">
        <f t="shared" si="0"/>
        <v>6.53</v>
      </c>
    </row>
    <row r="15" spans="1:9" ht="18" customHeight="1" x14ac:dyDescent="0.25">
      <c r="A15" s="98"/>
      <c r="B15" s="32" t="s">
        <v>43</v>
      </c>
      <c r="C15" s="84"/>
      <c r="D15" s="87"/>
      <c r="E15" s="33"/>
      <c r="F15" s="33"/>
      <c r="G15" s="33"/>
      <c r="H15" s="67">
        <f>H14</f>
        <v>6.53</v>
      </c>
      <c r="I15" s="70">
        <f t="shared" si="0"/>
        <v>6.53</v>
      </c>
    </row>
    <row r="16" spans="1:9" s="49" customFormat="1" ht="18.75" x14ac:dyDescent="0.25">
      <c r="A16" s="98"/>
      <c r="B16" s="36" t="s">
        <v>46</v>
      </c>
      <c r="C16" s="84"/>
      <c r="D16" s="87"/>
      <c r="E16" s="27"/>
      <c r="F16" s="27"/>
      <c r="G16" s="27"/>
      <c r="H16" s="68"/>
      <c r="I16" s="71"/>
    </row>
    <row r="17" spans="1:9" s="49" customFormat="1" ht="18" customHeight="1" x14ac:dyDescent="0.25">
      <c r="A17" s="98"/>
      <c r="B17" s="30" t="s">
        <v>40</v>
      </c>
      <c r="C17" s="84"/>
      <c r="D17" s="87"/>
      <c r="E17" s="27"/>
      <c r="F17" s="27"/>
      <c r="G17" s="27"/>
      <c r="H17" s="67">
        <v>0.78</v>
      </c>
      <c r="I17" s="70">
        <f t="shared" ref="I17:I20" si="1">H17</f>
        <v>0.78</v>
      </c>
    </row>
    <row r="18" spans="1:9" s="49" customFormat="1" x14ac:dyDescent="0.25">
      <c r="A18" s="98"/>
      <c r="B18" s="30" t="s">
        <v>41</v>
      </c>
      <c r="C18" s="84"/>
      <c r="D18" s="87"/>
      <c r="E18" s="27"/>
      <c r="F18" s="27"/>
      <c r="G18" s="27"/>
      <c r="H18" s="67">
        <f>H17</f>
        <v>0.78</v>
      </c>
      <c r="I18" s="70">
        <f t="shared" si="1"/>
        <v>0.78</v>
      </c>
    </row>
    <row r="19" spans="1:9" s="49" customFormat="1" x14ac:dyDescent="0.25">
      <c r="A19" s="98"/>
      <c r="B19" s="32" t="s">
        <v>42</v>
      </c>
      <c r="C19" s="84"/>
      <c r="D19" s="87"/>
      <c r="E19" s="27"/>
      <c r="F19" s="27"/>
      <c r="G19" s="27"/>
      <c r="H19" s="67">
        <f>H18</f>
        <v>0.78</v>
      </c>
      <c r="I19" s="70">
        <f t="shared" si="1"/>
        <v>0.78</v>
      </c>
    </row>
    <row r="20" spans="1:9" s="49" customFormat="1" x14ac:dyDescent="0.25">
      <c r="A20" s="98"/>
      <c r="B20" s="32" t="s">
        <v>43</v>
      </c>
      <c r="C20" s="84"/>
      <c r="D20" s="87"/>
      <c r="E20" s="27"/>
      <c r="F20" s="27"/>
      <c r="G20" s="27"/>
      <c r="H20" s="67">
        <f>H19</f>
        <v>0.78</v>
      </c>
      <c r="I20" s="70">
        <f t="shared" si="1"/>
        <v>0.78</v>
      </c>
    </row>
    <row r="21" spans="1:9" s="49" customFormat="1" x14ac:dyDescent="0.25">
      <c r="A21" s="98"/>
      <c r="B21" s="32" t="s">
        <v>28</v>
      </c>
      <c r="C21" s="84"/>
      <c r="D21" s="87"/>
      <c r="E21" s="27"/>
      <c r="F21" s="27"/>
      <c r="G21" s="27"/>
      <c r="H21" s="37"/>
      <c r="I21" s="69"/>
    </row>
    <row r="22" spans="1:9" s="49" customFormat="1" ht="18.75" x14ac:dyDescent="0.3">
      <c r="A22" s="98"/>
      <c r="B22" s="32" t="s">
        <v>47</v>
      </c>
      <c r="C22" s="84"/>
      <c r="D22" s="87"/>
      <c r="E22" s="27"/>
      <c r="F22" s="27"/>
      <c r="G22" s="27"/>
      <c r="H22" s="52"/>
      <c r="I22" s="72"/>
    </row>
    <row r="23" spans="1:9" s="49" customFormat="1" x14ac:dyDescent="0.25">
      <c r="A23" s="98"/>
      <c r="B23" s="32" t="s">
        <v>40</v>
      </c>
      <c r="C23" s="84"/>
      <c r="D23" s="87"/>
      <c r="E23" s="27"/>
      <c r="F23" s="27"/>
      <c r="G23" s="27"/>
      <c r="H23" s="67">
        <f>5.75</f>
        <v>5.75</v>
      </c>
      <c r="I23" s="70">
        <f t="shared" ref="I23:I26" si="2">H23</f>
        <v>5.75</v>
      </c>
    </row>
    <row r="24" spans="1:9" s="49" customFormat="1" x14ac:dyDescent="0.25">
      <c r="A24" s="98"/>
      <c r="B24" s="30" t="s">
        <v>41</v>
      </c>
      <c r="C24" s="84"/>
      <c r="D24" s="87"/>
      <c r="E24" s="27"/>
      <c r="F24" s="27"/>
      <c r="G24" s="27"/>
      <c r="H24" s="67">
        <f>H23</f>
        <v>5.75</v>
      </c>
      <c r="I24" s="70">
        <f t="shared" si="2"/>
        <v>5.75</v>
      </c>
    </row>
    <row r="25" spans="1:9" s="49" customFormat="1" x14ac:dyDescent="0.25">
      <c r="A25" s="98"/>
      <c r="B25" s="30" t="s">
        <v>42</v>
      </c>
      <c r="C25" s="84"/>
      <c r="D25" s="87"/>
      <c r="E25" s="27"/>
      <c r="F25" s="27"/>
      <c r="G25" s="27"/>
      <c r="H25" s="67">
        <f>H24</f>
        <v>5.75</v>
      </c>
      <c r="I25" s="70">
        <f t="shared" si="2"/>
        <v>5.75</v>
      </c>
    </row>
    <row r="26" spans="1:9" s="49" customFormat="1" x14ac:dyDescent="0.25">
      <c r="A26" s="98"/>
      <c r="B26" s="30" t="s">
        <v>43</v>
      </c>
      <c r="C26" s="84"/>
      <c r="D26" s="87"/>
      <c r="E26" s="27"/>
      <c r="F26" s="27"/>
      <c r="G26" s="27"/>
      <c r="H26" s="68">
        <f>H25</f>
        <v>5.75</v>
      </c>
      <c r="I26" s="69">
        <f t="shared" si="2"/>
        <v>5.75</v>
      </c>
    </row>
    <row r="27" spans="1:9" s="49" customFormat="1" ht="43.5" customHeight="1" x14ac:dyDescent="0.25">
      <c r="A27" s="98"/>
      <c r="B27" s="96" t="s">
        <v>48</v>
      </c>
      <c r="C27" s="96"/>
      <c r="D27" s="96"/>
      <c r="E27" s="96"/>
      <c r="F27" s="96"/>
      <c r="G27" s="96"/>
      <c r="H27" s="96"/>
      <c r="I27" s="96"/>
    </row>
    <row r="28" spans="1:9" s="49" customFormat="1" x14ac:dyDescent="0.25">
      <c r="A28" s="98"/>
      <c r="B28" s="63" t="s">
        <v>49</v>
      </c>
      <c r="C28" s="83" t="s">
        <v>62</v>
      </c>
      <c r="D28" s="86" t="s">
        <v>30</v>
      </c>
      <c r="E28" s="27"/>
      <c r="F28" s="27"/>
      <c r="G28" s="27"/>
      <c r="H28" s="62"/>
      <c r="I28" s="73"/>
    </row>
    <row r="29" spans="1:9" s="49" customFormat="1" ht="18" x14ac:dyDescent="0.25">
      <c r="A29" s="98"/>
      <c r="B29" s="53" t="s">
        <v>50</v>
      </c>
      <c r="C29" s="84"/>
      <c r="D29" s="87"/>
      <c r="E29" s="27"/>
      <c r="F29" s="27"/>
      <c r="G29" s="27"/>
      <c r="H29" s="62"/>
      <c r="I29" s="73"/>
    </row>
    <row r="30" spans="1:9" s="49" customFormat="1" x14ac:dyDescent="0.25">
      <c r="A30" s="98"/>
      <c r="B30" s="30" t="s">
        <v>117</v>
      </c>
      <c r="C30" s="84"/>
      <c r="D30" s="87"/>
      <c r="E30" s="27"/>
      <c r="F30" s="27"/>
      <c r="G30" s="27"/>
      <c r="H30" s="62">
        <v>19110.03</v>
      </c>
      <c r="I30" s="73">
        <v>17803.39</v>
      </c>
    </row>
    <row r="31" spans="1:9" s="49" customFormat="1" x14ac:dyDescent="0.25">
      <c r="A31" s="98"/>
      <c r="B31" s="30" t="s">
        <v>118</v>
      </c>
      <c r="C31" s="84"/>
      <c r="D31" s="87"/>
      <c r="E31" s="27"/>
      <c r="F31" s="27"/>
      <c r="G31" s="27"/>
      <c r="H31" s="62">
        <v>15245.13</v>
      </c>
      <c r="I31" s="73">
        <v>45145.2</v>
      </c>
    </row>
    <row r="32" spans="1:9" s="49" customFormat="1" ht="18" x14ac:dyDescent="0.25">
      <c r="A32" s="98"/>
      <c r="B32" s="53" t="s">
        <v>51</v>
      </c>
      <c r="C32" s="84"/>
      <c r="D32" s="87"/>
      <c r="E32" s="27"/>
      <c r="F32" s="27"/>
      <c r="G32" s="27"/>
      <c r="H32" s="62"/>
      <c r="I32" s="73"/>
    </row>
    <row r="33" spans="1:9" s="49" customFormat="1" x14ac:dyDescent="0.25">
      <c r="A33" s="98"/>
      <c r="B33" s="30" t="s">
        <v>119</v>
      </c>
      <c r="C33" s="84"/>
      <c r="D33" s="87"/>
      <c r="E33" s="27"/>
      <c r="F33" s="27"/>
      <c r="G33" s="27"/>
      <c r="H33" s="62">
        <v>4731.34</v>
      </c>
      <c r="I33" s="73">
        <v>7596.29</v>
      </c>
    </row>
    <row r="34" spans="1:9" s="49" customFormat="1" x14ac:dyDescent="0.25">
      <c r="A34" s="98"/>
      <c r="B34" s="30" t="s">
        <v>120</v>
      </c>
      <c r="C34" s="84"/>
      <c r="D34" s="87"/>
      <c r="E34" s="27"/>
      <c r="F34" s="27"/>
      <c r="G34" s="27"/>
      <c r="H34" s="62">
        <v>3440.9</v>
      </c>
      <c r="I34" s="73" t="s">
        <v>39</v>
      </c>
    </row>
    <row r="35" spans="1:9" s="49" customFormat="1" ht="18" x14ac:dyDescent="0.25">
      <c r="A35" s="98"/>
      <c r="B35" s="53" t="s">
        <v>52</v>
      </c>
      <c r="C35" s="84"/>
      <c r="D35" s="87"/>
      <c r="E35" s="27"/>
      <c r="F35" s="27"/>
      <c r="G35" s="27"/>
      <c r="H35" s="62" t="s">
        <v>39</v>
      </c>
      <c r="I35" s="73" t="s">
        <v>39</v>
      </c>
    </row>
    <row r="36" spans="1:9" s="49" customFormat="1" ht="33" customHeight="1" x14ac:dyDescent="0.25">
      <c r="A36" s="98"/>
      <c r="B36" s="28" t="s">
        <v>79</v>
      </c>
      <c r="C36" s="84"/>
      <c r="D36" s="87"/>
      <c r="E36" s="27"/>
      <c r="F36" s="27"/>
      <c r="G36" s="27"/>
      <c r="H36" s="27"/>
      <c r="I36" s="66"/>
    </row>
    <row r="37" spans="1:9" s="49" customFormat="1" x14ac:dyDescent="0.25">
      <c r="A37" s="98"/>
      <c r="B37" s="28" t="s">
        <v>106</v>
      </c>
      <c r="C37" s="84"/>
      <c r="D37" s="87"/>
      <c r="E37" s="27"/>
      <c r="F37" s="27"/>
      <c r="G37" s="27"/>
      <c r="H37" s="27">
        <v>16730</v>
      </c>
      <c r="I37" s="66">
        <v>16090</v>
      </c>
    </row>
    <row r="38" spans="1:9" s="49" customFormat="1" x14ac:dyDescent="0.25">
      <c r="A38" s="98"/>
      <c r="B38" s="28" t="s">
        <v>107</v>
      </c>
      <c r="C38" s="84"/>
      <c r="D38" s="87"/>
      <c r="E38" s="27"/>
      <c r="F38" s="27"/>
      <c r="G38" s="27"/>
      <c r="H38" s="27">
        <v>6380</v>
      </c>
      <c r="I38" s="66">
        <v>6450</v>
      </c>
    </row>
    <row r="39" spans="1:9" s="49" customFormat="1" x14ac:dyDescent="0.25">
      <c r="A39" s="98"/>
      <c r="B39" s="28" t="s">
        <v>108</v>
      </c>
      <c r="C39" s="84"/>
      <c r="D39" s="87"/>
      <c r="E39" s="27"/>
      <c r="F39" s="27"/>
      <c r="G39" s="27"/>
      <c r="H39" s="27">
        <v>3040</v>
      </c>
      <c r="I39" s="66">
        <v>2760</v>
      </c>
    </row>
    <row r="40" spans="1:9" s="49" customFormat="1" x14ac:dyDescent="0.25">
      <c r="A40" s="98"/>
      <c r="B40" s="28" t="s">
        <v>109</v>
      </c>
      <c r="C40" s="84"/>
      <c r="D40" s="87"/>
      <c r="E40" s="27"/>
      <c r="F40" s="27"/>
      <c r="G40" s="27"/>
      <c r="H40" s="27">
        <v>2570</v>
      </c>
      <c r="I40" s="66">
        <v>2330</v>
      </c>
    </row>
    <row r="41" spans="1:9" s="49" customFormat="1" x14ac:dyDescent="0.25">
      <c r="A41" s="98"/>
      <c r="B41" s="28" t="s">
        <v>110</v>
      </c>
      <c r="C41" s="84"/>
      <c r="D41" s="87"/>
      <c r="E41" s="27"/>
      <c r="F41" s="27"/>
      <c r="G41" s="27"/>
      <c r="H41" s="27">
        <v>1970</v>
      </c>
      <c r="I41" s="66">
        <v>3720</v>
      </c>
    </row>
    <row r="42" spans="1:9" s="49" customFormat="1" x14ac:dyDescent="0.25">
      <c r="A42" s="98"/>
      <c r="B42" s="28" t="s">
        <v>111</v>
      </c>
      <c r="C42" s="84"/>
      <c r="D42" s="87"/>
      <c r="E42" s="27"/>
      <c r="F42" s="27"/>
      <c r="G42" s="27"/>
      <c r="H42" s="27">
        <v>11530</v>
      </c>
      <c r="I42" s="66">
        <v>11530</v>
      </c>
    </row>
    <row r="43" spans="1:9" s="49" customFormat="1" x14ac:dyDescent="0.25">
      <c r="A43" s="98"/>
      <c r="B43" s="28" t="s">
        <v>113</v>
      </c>
      <c r="C43" s="84"/>
      <c r="D43" s="87"/>
      <c r="E43" s="27"/>
      <c r="F43" s="27"/>
      <c r="G43" s="27"/>
      <c r="H43" s="27">
        <v>9740</v>
      </c>
      <c r="I43" s="66" t="s">
        <v>39</v>
      </c>
    </row>
    <row r="44" spans="1:9" s="49" customFormat="1" x14ac:dyDescent="0.25">
      <c r="A44" s="98"/>
      <c r="B44" s="28" t="s">
        <v>112</v>
      </c>
      <c r="C44" s="84"/>
      <c r="D44" s="87"/>
      <c r="E44" s="27"/>
      <c r="F44" s="27"/>
      <c r="G44" s="27"/>
      <c r="H44" s="27">
        <v>6120</v>
      </c>
      <c r="I44" s="66" t="s">
        <v>39</v>
      </c>
    </row>
    <row r="45" spans="1:9" s="49" customFormat="1" x14ac:dyDescent="0.25">
      <c r="A45" s="98"/>
      <c r="B45" s="28" t="s">
        <v>114</v>
      </c>
      <c r="C45" s="84"/>
      <c r="D45" s="87"/>
      <c r="E45" s="27"/>
      <c r="F45" s="27"/>
      <c r="G45" s="27"/>
      <c r="H45" s="27">
        <v>4270</v>
      </c>
      <c r="I45" s="66" t="s">
        <v>39</v>
      </c>
    </row>
    <row r="46" spans="1:9" s="49" customFormat="1" x14ac:dyDescent="0.25">
      <c r="A46" s="98"/>
      <c r="B46" s="28" t="s">
        <v>115</v>
      </c>
      <c r="C46" s="84"/>
      <c r="D46" s="87"/>
      <c r="E46" s="27"/>
      <c r="F46" s="27"/>
      <c r="G46" s="27"/>
      <c r="H46" s="27">
        <v>3500</v>
      </c>
      <c r="I46" s="66" t="s">
        <v>39</v>
      </c>
    </row>
    <row r="47" spans="1:9" s="49" customFormat="1" ht="18" x14ac:dyDescent="0.25">
      <c r="A47" s="98"/>
      <c r="B47" s="28" t="s">
        <v>78</v>
      </c>
      <c r="C47" s="84"/>
      <c r="D47" s="87"/>
      <c r="E47" s="27"/>
      <c r="F47" s="27"/>
      <c r="G47" s="27"/>
      <c r="H47" s="27"/>
      <c r="I47" s="66"/>
    </row>
    <row r="48" spans="1:9" s="49" customFormat="1" x14ac:dyDescent="0.25">
      <c r="A48" s="98"/>
      <c r="B48" s="28" t="s">
        <v>116</v>
      </c>
      <c r="C48" s="84"/>
      <c r="D48" s="87"/>
      <c r="E48" s="27"/>
      <c r="F48" s="27"/>
      <c r="G48" s="27"/>
      <c r="H48" s="27">
        <v>15920</v>
      </c>
      <c r="I48" s="66" t="s">
        <v>39</v>
      </c>
    </row>
    <row r="49" spans="1:9" s="49" customFormat="1" ht="20.25" customHeight="1" x14ac:dyDescent="0.25">
      <c r="A49" s="98"/>
      <c r="B49" s="28" t="s">
        <v>53</v>
      </c>
      <c r="C49" s="23" t="s">
        <v>122</v>
      </c>
      <c r="D49" s="88"/>
      <c r="E49" s="27"/>
      <c r="F49" s="27"/>
      <c r="G49" s="27"/>
      <c r="H49" s="27"/>
      <c r="I49" s="66"/>
    </row>
    <row r="50" spans="1:9" s="49" customFormat="1" ht="30.75" customHeight="1" x14ac:dyDescent="0.25">
      <c r="A50" s="98"/>
      <c r="B50" s="64" t="s">
        <v>60</v>
      </c>
      <c r="C50" s="83"/>
      <c r="D50" s="86" t="s">
        <v>30</v>
      </c>
      <c r="E50" s="27"/>
      <c r="F50" s="27"/>
      <c r="G50" s="27"/>
      <c r="H50" s="23"/>
      <c r="I50" s="23"/>
    </row>
    <row r="51" spans="1:9" s="49" customFormat="1" ht="20.25" customHeight="1" x14ac:dyDescent="0.25">
      <c r="A51" s="98"/>
      <c r="B51" s="53" t="s">
        <v>54</v>
      </c>
      <c r="C51" s="84"/>
      <c r="D51" s="87"/>
      <c r="E51" s="27"/>
      <c r="F51" s="27"/>
      <c r="G51" s="27"/>
      <c r="H51" s="23">
        <v>0</v>
      </c>
      <c r="I51" s="23">
        <v>0</v>
      </c>
    </row>
    <row r="52" spans="1:9" s="49" customFormat="1" ht="20.25" customHeight="1" x14ac:dyDescent="0.25">
      <c r="A52" s="98"/>
      <c r="B52" s="53" t="s">
        <v>55</v>
      </c>
      <c r="C52" s="84"/>
      <c r="D52" s="87"/>
      <c r="E52" s="27"/>
      <c r="F52" s="27"/>
      <c r="G52" s="27"/>
      <c r="H52" s="23">
        <v>0</v>
      </c>
      <c r="I52" s="23">
        <v>0</v>
      </c>
    </row>
    <row r="53" spans="1:9" s="49" customFormat="1" ht="20.25" customHeight="1" x14ac:dyDescent="0.25">
      <c r="A53" s="98"/>
      <c r="B53" s="53" t="s">
        <v>56</v>
      </c>
      <c r="C53" s="84"/>
      <c r="D53" s="87"/>
      <c r="E53" s="27"/>
      <c r="F53" s="27"/>
      <c r="G53" s="27"/>
      <c r="H53" s="23">
        <v>0</v>
      </c>
      <c r="I53" s="23">
        <v>0</v>
      </c>
    </row>
    <row r="54" spans="1:9" s="49" customFormat="1" ht="34.5" customHeight="1" x14ac:dyDescent="0.25">
      <c r="A54" s="98"/>
      <c r="B54" s="28" t="s">
        <v>57</v>
      </c>
      <c r="C54" s="84"/>
      <c r="D54" s="87"/>
      <c r="E54" s="27"/>
      <c r="F54" s="27"/>
      <c r="G54" s="27"/>
      <c r="H54" s="23">
        <v>0</v>
      </c>
      <c r="I54" s="23">
        <v>0</v>
      </c>
    </row>
    <row r="55" spans="1:9" s="49" customFormat="1" ht="36" customHeight="1" x14ac:dyDescent="0.25">
      <c r="A55" s="98"/>
      <c r="B55" s="28" t="s">
        <v>58</v>
      </c>
      <c r="C55" s="84"/>
      <c r="D55" s="87"/>
      <c r="E55" s="27"/>
      <c r="F55" s="27"/>
      <c r="G55" s="27"/>
      <c r="H55" s="23">
        <v>0</v>
      </c>
      <c r="I55" s="23">
        <v>0</v>
      </c>
    </row>
    <row r="56" spans="1:9" s="49" customFormat="1" ht="20.25" customHeight="1" x14ac:dyDescent="0.25">
      <c r="A56" s="98"/>
      <c r="B56" s="28" t="s">
        <v>59</v>
      </c>
      <c r="C56" s="85"/>
      <c r="D56" s="88"/>
      <c r="E56" s="27"/>
      <c r="F56" s="27"/>
      <c r="G56" s="27"/>
      <c r="H56" s="23">
        <v>0</v>
      </c>
      <c r="I56" s="23">
        <v>0</v>
      </c>
    </row>
    <row r="57" spans="1:9" s="49" customFormat="1" ht="20.25" customHeight="1" x14ac:dyDescent="0.25">
      <c r="A57" s="98"/>
      <c r="B57" s="96" t="s">
        <v>80</v>
      </c>
      <c r="C57" s="96"/>
      <c r="D57" s="96"/>
      <c r="E57" s="96"/>
      <c r="F57" s="96"/>
      <c r="G57" s="96"/>
      <c r="H57" s="96"/>
      <c r="I57" s="96"/>
    </row>
    <row r="58" spans="1:9" s="49" customFormat="1" ht="59.25" customHeight="1" x14ac:dyDescent="0.25">
      <c r="A58" s="98"/>
      <c r="B58" s="60" t="s">
        <v>70</v>
      </c>
      <c r="C58" s="83"/>
      <c r="D58" s="83" t="s">
        <v>29</v>
      </c>
      <c r="E58" s="58"/>
      <c r="F58" s="58"/>
      <c r="G58" s="58"/>
      <c r="H58" s="23"/>
      <c r="I58" s="23"/>
    </row>
    <row r="59" spans="1:9" s="49" customFormat="1" x14ac:dyDescent="0.25">
      <c r="A59" s="98"/>
      <c r="B59" s="42" t="s">
        <v>81</v>
      </c>
      <c r="C59" s="84"/>
      <c r="D59" s="84"/>
      <c r="E59" s="59"/>
      <c r="F59" s="59"/>
      <c r="G59" s="59"/>
      <c r="H59" s="23">
        <f>H62+H65</f>
        <v>145.6</v>
      </c>
      <c r="I59" s="23">
        <f>I62+I65</f>
        <v>145.6</v>
      </c>
    </row>
    <row r="60" spans="1:9" s="49" customFormat="1" x14ac:dyDescent="0.25">
      <c r="A60" s="98"/>
      <c r="B60" s="42" t="s">
        <v>38</v>
      </c>
      <c r="C60" s="84"/>
      <c r="D60" s="84"/>
      <c r="E60" s="59"/>
      <c r="F60" s="59"/>
      <c r="G60" s="59"/>
      <c r="H60" s="23">
        <f>H63+H66</f>
        <v>145.6</v>
      </c>
      <c r="I60" s="23">
        <f>I63+I66</f>
        <v>145.6</v>
      </c>
    </row>
    <row r="61" spans="1:9" s="49" customFormat="1" ht="20.25" customHeight="1" x14ac:dyDescent="0.25">
      <c r="A61" s="98"/>
      <c r="B61" s="42" t="s">
        <v>68</v>
      </c>
      <c r="C61" s="84"/>
      <c r="D61" s="84"/>
      <c r="E61" s="58"/>
      <c r="F61" s="58"/>
      <c r="G61" s="58"/>
      <c r="H61" s="23"/>
      <c r="I61" s="23"/>
    </row>
    <row r="62" spans="1:9" s="49" customFormat="1" ht="20.25" customHeight="1" x14ac:dyDescent="0.25">
      <c r="A62" s="98"/>
      <c r="B62" s="42" t="s">
        <v>81</v>
      </c>
      <c r="C62" s="84"/>
      <c r="D62" s="84"/>
      <c r="E62" s="59"/>
      <c r="F62" s="59"/>
      <c r="G62" s="59"/>
      <c r="H62" s="23">
        <v>17.45</v>
      </c>
      <c r="I62" s="23">
        <f t="shared" ref="I62:I63" si="3">H62</f>
        <v>17.45</v>
      </c>
    </row>
    <row r="63" spans="1:9" s="49" customFormat="1" ht="20.25" customHeight="1" x14ac:dyDescent="0.25">
      <c r="A63" s="98"/>
      <c r="B63" s="42" t="s">
        <v>38</v>
      </c>
      <c r="C63" s="84"/>
      <c r="D63" s="84"/>
      <c r="E63" s="59"/>
      <c r="F63" s="59"/>
      <c r="G63" s="59"/>
      <c r="H63" s="23">
        <v>17.45</v>
      </c>
      <c r="I63" s="23">
        <f t="shared" si="3"/>
        <v>17.45</v>
      </c>
    </row>
    <row r="64" spans="1:9" s="49" customFormat="1" ht="20.25" customHeight="1" x14ac:dyDescent="0.25">
      <c r="A64" s="98"/>
      <c r="B64" s="39" t="s">
        <v>69</v>
      </c>
      <c r="C64" s="84"/>
      <c r="D64" s="84"/>
      <c r="E64" s="58"/>
      <c r="F64" s="58"/>
      <c r="G64" s="58"/>
      <c r="H64" s="23"/>
      <c r="I64" s="23"/>
    </row>
    <row r="65" spans="1:9" s="49" customFormat="1" ht="20.25" customHeight="1" x14ac:dyDescent="0.25">
      <c r="A65" s="98"/>
      <c r="B65" s="39" t="s">
        <v>81</v>
      </c>
      <c r="C65" s="84"/>
      <c r="D65" s="84"/>
      <c r="E65" s="59"/>
      <c r="F65" s="59"/>
      <c r="G65" s="59"/>
      <c r="H65" s="23">
        <v>128.15</v>
      </c>
      <c r="I65" s="23">
        <f t="shared" ref="I65:I66" si="4">H65</f>
        <v>128.15</v>
      </c>
    </row>
    <row r="66" spans="1:9" s="49" customFormat="1" ht="20.25" customHeight="1" x14ac:dyDescent="0.25">
      <c r="A66" s="98"/>
      <c r="B66" s="39" t="s">
        <v>38</v>
      </c>
      <c r="C66" s="85"/>
      <c r="D66" s="85"/>
      <c r="E66" s="59"/>
      <c r="F66" s="59"/>
      <c r="G66" s="59"/>
      <c r="H66" s="23">
        <v>128.15</v>
      </c>
      <c r="I66" s="23">
        <f t="shared" si="4"/>
        <v>128.15</v>
      </c>
    </row>
    <row r="67" spans="1:9" s="49" customFormat="1" ht="44.25" customHeight="1" x14ac:dyDescent="0.25">
      <c r="A67" s="98"/>
      <c r="B67" s="96" t="s">
        <v>71</v>
      </c>
      <c r="C67" s="96"/>
      <c r="D67" s="96"/>
      <c r="E67" s="96"/>
      <c r="F67" s="96"/>
      <c r="G67" s="96"/>
      <c r="H67" s="96"/>
      <c r="I67" s="96"/>
    </row>
    <row r="68" spans="1:9" s="49" customFormat="1" x14ac:dyDescent="0.25">
      <c r="A68" s="98"/>
      <c r="B68" s="64" t="s">
        <v>85</v>
      </c>
      <c r="C68" s="83" t="s">
        <v>82</v>
      </c>
      <c r="D68" s="83" t="s">
        <v>83</v>
      </c>
      <c r="E68" s="59"/>
      <c r="F68" s="59"/>
      <c r="G68" s="59"/>
      <c r="H68" s="59"/>
      <c r="I68" s="59"/>
    </row>
    <row r="69" spans="1:9" s="49" customFormat="1" x14ac:dyDescent="0.25">
      <c r="A69" s="98"/>
      <c r="B69" s="28" t="s">
        <v>88</v>
      </c>
      <c r="C69" s="84"/>
      <c r="D69" s="84"/>
      <c r="E69" s="59"/>
      <c r="F69" s="59"/>
      <c r="G69" s="59"/>
      <c r="H69" s="23">
        <v>1299140</v>
      </c>
      <c r="I69" s="23">
        <v>1153210</v>
      </c>
    </row>
    <row r="70" spans="1:9" s="49" customFormat="1" x14ac:dyDescent="0.25">
      <c r="A70" s="98"/>
      <c r="B70" s="28" t="s">
        <v>89</v>
      </c>
      <c r="C70" s="84"/>
      <c r="D70" s="84"/>
      <c r="E70" s="59"/>
      <c r="F70" s="59"/>
      <c r="G70" s="59"/>
      <c r="H70" s="23">
        <v>1562760</v>
      </c>
      <c r="I70" s="23">
        <v>1849610</v>
      </c>
    </row>
    <row r="71" spans="1:9" s="49" customFormat="1" x14ac:dyDescent="0.25">
      <c r="A71" s="98"/>
      <c r="B71" s="64" t="s">
        <v>86</v>
      </c>
      <c r="C71" s="84"/>
      <c r="D71" s="84"/>
      <c r="E71" s="59"/>
      <c r="F71" s="59"/>
      <c r="G71" s="59"/>
      <c r="H71" s="23"/>
      <c r="I71" s="23"/>
    </row>
    <row r="72" spans="1:9" s="49" customFormat="1" x14ac:dyDescent="0.25">
      <c r="A72" s="98"/>
      <c r="B72" s="28" t="s">
        <v>90</v>
      </c>
      <c r="C72" s="84"/>
      <c r="D72" s="84"/>
      <c r="E72" s="59"/>
      <c r="F72" s="59"/>
      <c r="G72" s="59"/>
      <c r="H72" s="23">
        <v>2187410</v>
      </c>
      <c r="I72" s="23">
        <v>1406720</v>
      </c>
    </row>
    <row r="73" spans="1:9" s="49" customFormat="1" x14ac:dyDescent="0.25">
      <c r="A73" s="98"/>
      <c r="B73" s="28" t="s">
        <v>91</v>
      </c>
      <c r="C73" s="85"/>
      <c r="D73" s="85"/>
      <c r="E73" s="59"/>
      <c r="F73" s="59"/>
      <c r="G73" s="59"/>
      <c r="H73" s="23">
        <v>2638720</v>
      </c>
      <c r="I73" s="59" t="s">
        <v>39</v>
      </c>
    </row>
    <row r="74" spans="1:9" ht="19.5" customHeight="1" x14ac:dyDescent="0.25">
      <c r="A74" s="98"/>
      <c r="B74" s="60" t="s">
        <v>92</v>
      </c>
      <c r="C74" s="23" t="s">
        <v>61</v>
      </c>
      <c r="D74" s="55" t="s">
        <v>29</v>
      </c>
      <c r="E74" s="33"/>
      <c r="F74" s="33"/>
      <c r="G74" s="33"/>
      <c r="H74" s="40" t="s">
        <v>39</v>
      </c>
      <c r="I74" s="65" t="s">
        <v>39</v>
      </c>
    </row>
    <row r="75" spans="1:9" ht="36" customHeight="1" x14ac:dyDescent="0.25">
      <c r="A75" s="98"/>
      <c r="B75" s="60" t="s">
        <v>87</v>
      </c>
      <c r="C75" s="83" t="s">
        <v>62</v>
      </c>
      <c r="D75" s="86" t="s">
        <v>30</v>
      </c>
      <c r="E75" s="33"/>
      <c r="F75" s="33"/>
      <c r="G75" s="33"/>
      <c r="H75" s="40"/>
      <c r="I75" s="48"/>
    </row>
    <row r="76" spans="1:9" ht="21.75" customHeight="1" x14ac:dyDescent="0.25">
      <c r="A76" s="98"/>
      <c r="B76" s="42" t="s">
        <v>93</v>
      </c>
      <c r="C76" s="84"/>
      <c r="D76" s="87"/>
      <c r="E76" s="33"/>
      <c r="F76" s="33"/>
      <c r="G76" s="33"/>
      <c r="H76" s="54">
        <v>16730</v>
      </c>
      <c r="I76" s="54">
        <v>16090</v>
      </c>
    </row>
    <row r="77" spans="1:9" ht="21.75" customHeight="1" x14ac:dyDescent="0.25">
      <c r="A77" s="98"/>
      <c r="B77" s="42" t="s">
        <v>94</v>
      </c>
      <c r="C77" s="84"/>
      <c r="D77" s="87"/>
      <c r="E77" s="33"/>
      <c r="F77" s="33"/>
      <c r="G77" s="33"/>
      <c r="H77" s="54">
        <v>6380</v>
      </c>
      <c r="I77" s="54">
        <v>6450</v>
      </c>
    </row>
    <row r="78" spans="1:9" ht="21.75" customHeight="1" x14ac:dyDescent="0.25">
      <c r="A78" s="98"/>
      <c r="B78" s="42" t="s">
        <v>95</v>
      </c>
      <c r="C78" s="84"/>
      <c r="D78" s="87"/>
      <c r="E78" s="33"/>
      <c r="F78" s="33"/>
      <c r="G78" s="33"/>
      <c r="H78" s="54">
        <v>3040</v>
      </c>
      <c r="I78" s="54">
        <v>2760</v>
      </c>
    </row>
    <row r="79" spans="1:9" ht="21.75" customHeight="1" x14ac:dyDescent="0.25">
      <c r="A79" s="98"/>
      <c r="B79" s="42" t="s">
        <v>96</v>
      </c>
      <c r="C79" s="84"/>
      <c r="D79" s="87"/>
      <c r="E79" s="33"/>
      <c r="F79" s="33"/>
      <c r="G79" s="33"/>
      <c r="H79" s="54">
        <v>2570</v>
      </c>
      <c r="I79" s="23">
        <v>2330</v>
      </c>
    </row>
    <row r="80" spans="1:9" ht="21.75" customHeight="1" x14ac:dyDescent="0.25">
      <c r="A80" s="98"/>
      <c r="B80" s="42" t="s">
        <v>97</v>
      </c>
      <c r="C80" s="84"/>
      <c r="D80" s="87"/>
      <c r="E80" s="33"/>
      <c r="F80" s="33"/>
      <c r="G80" s="33"/>
      <c r="H80" s="54">
        <v>1970</v>
      </c>
      <c r="I80" s="54">
        <v>3720</v>
      </c>
    </row>
    <row r="81" spans="1:9" ht="21.75" customHeight="1" x14ac:dyDescent="0.25">
      <c r="A81" s="98"/>
      <c r="B81" s="42" t="s">
        <v>98</v>
      </c>
      <c r="C81" s="84"/>
      <c r="D81" s="87"/>
      <c r="E81" s="33"/>
      <c r="F81" s="33"/>
      <c r="G81" s="33"/>
      <c r="H81" s="54">
        <v>11530</v>
      </c>
      <c r="I81" s="54">
        <v>11530</v>
      </c>
    </row>
    <row r="82" spans="1:9" ht="21.75" customHeight="1" x14ac:dyDescent="0.25">
      <c r="A82" s="98"/>
      <c r="B82" s="42" t="s">
        <v>99</v>
      </c>
      <c r="C82" s="84"/>
      <c r="D82" s="87"/>
      <c r="E82" s="33"/>
      <c r="F82" s="33"/>
      <c r="G82" s="33"/>
      <c r="H82" s="54">
        <v>9740</v>
      </c>
      <c r="I82" s="54" t="s">
        <v>39</v>
      </c>
    </row>
    <row r="83" spans="1:9" ht="21.75" customHeight="1" x14ac:dyDescent="0.25">
      <c r="A83" s="98"/>
      <c r="B83" s="42" t="s">
        <v>100</v>
      </c>
      <c r="C83" s="84"/>
      <c r="D83" s="87"/>
      <c r="E83" s="33"/>
      <c r="F83" s="33"/>
      <c r="G83" s="33"/>
      <c r="H83" s="54">
        <v>6120</v>
      </c>
      <c r="I83" s="54" t="s">
        <v>39</v>
      </c>
    </row>
    <row r="84" spans="1:9" ht="21.75" customHeight="1" x14ac:dyDescent="0.25">
      <c r="A84" s="98"/>
      <c r="B84" s="42" t="s">
        <v>101</v>
      </c>
      <c r="C84" s="84"/>
      <c r="D84" s="87"/>
      <c r="E84" s="33"/>
      <c r="F84" s="33"/>
      <c r="G84" s="33"/>
      <c r="H84" s="54">
        <v>4270</v>
      </c>
      <c r="I84" s="54" t="s">
        <v>39</v>
      </c>
    </row>
    <row r="85" spans="1:9" ht="21.75" customHeight="1" x14ac:dyDescent="0.25">
      <c r="A85" s="98"/>
      <c r="B85" s="42" t="s">
        <v>102</v>
      </c>
      <c r="C85" s="84"/>
      <c r="D85" s="87"/>
      <c r="E85" s="33"/>
      <c r="F85" s="33"/>
      <c r="G85" s="33"/>
      <c r="H85" s="54">
        <v>3500</v>
      </c>
      <c r="I85" s="23" t="s">
        <v>39</v>
      </c>
    </row>
    <row r="86" spans="1:9" s="49" customFormat="1" ht="18" x14ac:dyDescent="0.25">
      <c r="A86" s="98"/>
      <c r="B86" s="28" t="s">
        <v>84</v>
      </c>
      <c r="C86" s="84"/>
      <c r="D86" s="87"/>
      <c r="E86" s="27"/>
      <c r="F86" s="27"/>
      <c r="G86" s="27"/>
      <c r="H86" s="27"/>
      <c r="I86" s="66"/>
    </row>
    <row r="87" spans="1:9" s="49" customFormat="1" x14ac:dyDescent="0.25">
      <c r="A87" s="98"/>
      <c r="B87" s="28" t="s">
        <v>103</v>
      </c>
      <c r="C87" s="85"/>
      <c r="D87" s="87"/>
      <c r="E87" s="27"/>
      <c r="F87" s="27"/>
      <c r="G87" s="27"/>
      <c r="H87" s="27">
        <v>15920</v>
      </c>
      <c r="I87" s="66" t="s">
        <v>39</v>
      </c>
    </row>
    <row r="88" spans="1:9" s="49" customFormat="1" ht="20.25" customHeight="1" x14ac:dyDescent="0.25">
      <c r="A88" s="98"/>
      <c r="B88" s="28" t="s">
        <v>105</v>
      </c>
      <c r="C88" s="23" t="s">
        <v>122</v>
      </c>
      <c r="D88" s="88"/>
      <c r="E88" s="27"/>
      <c r="F88" s="27"/>
      <c r="G88" s="27"/>
      <c r="H88" s="23" t="s">
        <v>39</v>
      </c>
      <c r="I88" s="23" t="s">
        <v>39</v>
      </c>
    </row>
    <row r="89" spans="1:9" s="50" customFormat="1" ht="35.25" customHeight="1" x14ac:dyDescent="0.25">
      <c r="A89" s="98"/>
      <c r="B89" s="61" t="s">
        <v>60</v>
      </c>
      <c r="C89" s="100"/>
      <c r="D89" s="35"/>
      <c r="E89" s="31"/>
      <c r="F89" s="31"/>
      <c r="G89" s="31"/>
      <c r="H89" s="40"/>
      <c r="I89" s="48"/>
    </row>
    <row r="90" spans="1:9" s="50" customFormat="1" ht="18" customHeight="1" x14ac:dyDescent="0.25">
      <c r="A90" s="98"/>
      <c r="B90" s="53" t="s">
        <v>63</v>
      </c>
      <c r="C90" s="100"/>
      <c r="D90" s="41" t="s">
        <v>31</v>
      </c>
      <c r="E90" s="31"/>
      <c r="F90" s="31"/>
      <c r="G90" s="31"/>
      <c r="H90" s="57">
        <v>0</v>
      </c>
      <c r="I90" s="56">
        <v>0</v>
      </c>
    </row>
    <row r="91" spans="1:9" s="50" customFormat="1" ht="18" customHeight="1" x14ac:dyDescent="0.25">
      <c r="A91" s="98"/>
      <c r="B91" s="53" t="s">
        <v>64</v>
      </c>
      <c r="C91" s="100"/>
      <c r="D91" s="41" t="s">
        <v>31</v>
      </c>
      <c r="E91" s="31"/>
      <c r="F91" s="31"/>
      <c r="G91" s="31"/>
      <c r="H91" s="57">
        <v>0</v>
      </c>
      <c r="I91" s="56">
        <v>0</v>
      </c>
    </row>
    <row r="92" spans="1:9" s="50" customFormat="1" ht="18" customHeight="1" x14ac:dyDescent="0.25">
      <c r="A92" s="98"/>
      <c r="B92" s="53" t="s">
        <v>65</v>
      </c>
      <c r="C92" s="100"/>
      <c r="D92" s="41" t="s">
        <v>29</v>
      </c>
      <c r="E92" s="31"/>
      <c r="F92" s="31"/>
      <c r="G92" s="31"/>
      <c r="H92" s="57">
        <v>0</v>
      </c>
      <c r="I92" s="56">
        <v>0</v>
      </c>
    </row>
    <row r="93" spans="1:9" s="50" customFormat="1" ht="33" customHeight="1" x14ac:dyDescent="0.25">
      <c r="A93" s="98"/>
      <c r="B93" s="28" t="s">
        <v>104</v>
      </c>
      <c r="C93" s="100"/>
      <c r="D93" s="41" t="s">
        <v>30</v>
      </c>
      <c r="E93" s="31"/>
      <c r="F93" s="31"/>
      <c r="G93" s="31"/>
      <c r="H93" s="57">
        <v>0</v>
      </c>
      <c r="I93" s="56">
        <v>0</v>
      </c>
    </row>
    <row r="94" spans="1:9" s="50" customFormat="1" ht="18" customHeight="1" x14ac:dyDescent="0.25">
      <c r="A94" s="98"/>
      <c r="B94" s="28" t="s">
        <v>66</v>
      </c>
      <c r="C94" s="100"/>
      <c r="D94" s="41" t="s">
        <v>30</v>
      </c>
      <c r="E94" s="31"/>
      <c r="F94" s="31"/>
      <c r="G94" s="31"/>
      <c r="H94" s="57">
        <v>0</v>
      </c>
      <c r="I94" s="56">
        <v>0</v>
      </c>
    </row>
    <row r="95" spans="1:9" s="50" customFormat="1" ht="18" customHeight="1" x14ac:dyDescent="0.25">
      <c r="A95" s="99"/>
      <c r="B95" s="28" t="s">
        <v>67</v>
      </c>
      <c r="C95" s="100"/>
      <c r="D95" s="41" t="s">
        <v>30</v>
      </c>
      <c r="E95" s="31"/>
      <c r="F95" s="31"/>
      <c r="G95" s="31"/>
      <c r="H95" s="57">
        <v>0</v>
      </c>
      <c r="I95" s="56">
        <v>0</v>
      </c>
    </row>
    <row r="96" spans="1:9" s="50" customFormat="1" ht="18" customHeight="1" x14ac:dyDescent="0.25">
      <c r="A96" s="43"/>
      <c r="B96" s="44"/>
      <c r="C96" s="51"/>
      <c r="D96" s="45"/>
      <c r="E96" s="46"/>
      <c r="F96" s="46"/>
      <c r="G96" s="46"/>
      <c r="H96" s="47"/>
    </row>
    <row r="97" spans="1:2" x14ac:dyDescent="0.25">
      <c r="A97" s="95" t="s">
        <v>35</v>
      </c>
      <c r="B97" s="95"/>
    </row>
  </sheetData>
  <mergeCells count="29">
    <mergeCell ref="D50:D56"/>
    <mergeCell ref="C68:C73"/>
    <mergeCell ref="D68:D73"/>
    <mergeCell ref="A97:B97"/>
    <mergeCell ref="H5:I5"/>
    <mergeCell ref="B27:I27"/>
    <mergeCell ref="B57:I57"/>
    <mergeCell ref="A9:A95"/>
    <mergeCell ref="B67:I67"/>
    <mergeCell ref="C89:C95"/>
    <mergeCell ref="B10:I10"/>
    <mergeCell ref="D11:D26"/>
    <mergeCell ref="C11:C26"/>
    <mergeCell ref="A1:I1"/>
    <mergeCell ref="C28:C48"/>
    <mergeCell ref="C58:C66"/>
    <mergeCell ref="D58:D66"/>
    <mergeCell ref="C75:C87"/>
    <mergeCell ref="D75:D88"/>
    <mergeCell ref="H9:I9"/>
    <mergeCell ref="A2:H2"/>
    <mergeCell ref="A3:H3"/>
    <mergeCell ref="A5:A6"/>
    <mergeCell ref="B5:C5"/>
    <mergeCell ref="D5:D6"/>
    <mergeCell ref="E5:G5"/>
    <mergeCell ref="E11:G11"/>
    <mergeCell ref="D28:D49"/>
    <mergeCell ref="C50:C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2.41</vt:lpstr>
      <vt:lpstr>2.18</vt:lpstr>
    </vt:vector>
  </TitlesOfParts>
  <Company>AK Omskenergo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Игнатьева Ольга Геннадьевна</dc:creator>
  <cp:lastModifiedBy>Бутузова Марина Викторовна</cp:lastModifiedBy>
  <cp:lastPrinted>2013-10-11T02:28:45Z</cp:lastPrinted>
  <dcterms:created xsi:type="dcterms:W3CDTF">2012-10-04T07:07:48Z</dcterms:created>
  <dcterms:modified xsi:type="dcterms:W3CDTF">2018-06-07T03:01:06Z</dcterms:modified>
</cp:coreProperties>
</file>